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ena\Desktop\VIENA\9 CUENTA PUBLICA\2024\Anual 2024\"/>
    </mc:Choice>
  </mc:AlternateContent>
  <xr:revisionPtr revIDLastSave="0" documentId="13_ncr:1_{6400D9CC-794C-4E89-9C27-5D7DC7C664F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D57" i="1"/>
  <c r="D60" i="1" s="1"/>
  <c r="G75" i="1"/>
  <c r="F75" i="1"/>
  <c r="G68" i="1"/>
  <c r="F68" i="1"/>
  <c r="G63" i="1"/>
  <c r="F63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<sst xmlns="http://schemas.openxmlformats.org/spreadsheetml/2006/main" count="135" uniqueCount="132">
  <si>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</si>
  <si>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</si>
  <si>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</si>
  <si>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</si>
  <si>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</si>
  <si>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</si>
  <si>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</si>
  <si>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</si>
  <si>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</si>
  <si>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</si>
  <si>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</si>
  <si>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</si>
  <si>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</si>
  <si>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</si>
  <si>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</si>
  <si>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</si>
  <si>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</si>
  <si>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</si>
  <si>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</si>
  <si>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</si>
  <si>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</si>
  <si>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</si>
  <si>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</si>
  <si>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</si>
  <si>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</si>
  <si>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</si>
  <si>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</si>
  <si>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</si>
  <si>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</si>
  <si>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</si>
  <si>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</si>
  <si>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</si>
  <si>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</si>
  <si>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</si>
  <si>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</si>
  <si>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</si>
  <si>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</si>
  <si>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</si>
  <si>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</si>
  <si>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</si>
  <si>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</si>
  <si>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</si>
  <si>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</si>
  <si>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</si>
  <si>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</si>
  <si>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</si>
  <si>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</si>
  <si>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</si>
  <si>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</si>
  <si>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</si>
  <si>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</si>
  <si>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</si>
  <si>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</si>
  <si>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</si>
  <si>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</si>
  <si>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</si>
  <si>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</si>
  <si>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</si>
  <si>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</si>
  <si>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</si>
  <si>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</si>
  <si>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</si>
  <si>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</si>
  <si>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</si>
  <si>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</si>
  <si>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</si>
  <si>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</si>
  <si>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</si>
  <si>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</si>
  <si>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</si>
  <si>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</si>
  <si>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</si>
  <si>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</si>
  <si>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</si>
  <si>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</si>
  <si>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</si>
  <si>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</si>
  <si>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</si>
  <si>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</si>
  <si>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</si>
  <si>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</si>
  <si>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</si>
  <si>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</si>
  <si>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</si>
  <si>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</si>
  <si>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</si>
  <si>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</si>
  <si>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</si>
  <si>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</si>
  <si>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</si>
  <si>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</si>
  <si>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</si>
  <si>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</si>
  <si>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</si>
  <si>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</si>
  <si>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</si>
  <si>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</si>
  <si>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</si>
  <si>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</si>
  <si>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</si>
  <si>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</si>
  <si>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</si>
  <si>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</si>
  <si>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</si>
  <si>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</si>
  <si>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</si>
  <si>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</si>
  <si>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</si>
  <si>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</si>
  <si>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</si>
  <si>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</si>
  <si>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</si>
  <si>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</si>
  <si>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</si>
  <si>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</si>
  <si>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</si>
  <si>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</si>
  <si>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</si>
  <si>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</si>
  <si>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</si>
  <si>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</si>
  <si>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SUBSISTEMA DE PREPARATORIA ABIERTA Y TELEBACHILLERATO DEL ESTADO DE CHIHUAHUA</t>
  </si>
  <si>
    <t>31 de diciembre de 2023 (e)</t>
  </si>
  <si>
    <t>2024 (d)</t>
  </si>
  <si>
    <t xml:space="preserve">         Mtra. Almendra del Carmen Piñon Cano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</si>
  <si>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</si>
  <si>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</si>
  <si>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</si>
  <si>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>Al 31 de diciembre de 2024 y al 31 de diciembre de 2023 (b)</t>
  </si>
  <si>
    <t xml:space="preserve">    M.C. Socorro Olivas Loya</t>
  </si>
  <si>
    <t xml:space="preserve">           Director General</t>
  </si>
  <si>
    <t xml:space="preserve">           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</si>
</sst>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93" sqref="B2:G9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128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122</v>
      </c>
      <c r="E6" s="29" t="s">
        <v>3</v>
      </c>
      <c r="F6" s="29" t="s">
        <v>123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48116983.609999999</v>
      </c>
      <c r="D9" s="18">
        <f>SUM(D10:D16)</f>
        <v>75427792.359999999</v>
      </c>
      <c r="E9" s="10" t="s">
        <v>9</v>
      </c>
      <c r="F9" s="18">
        <f>SUM(F10:F18)</f>
        <v>11551832.18</v>
      </c>
      <c r="G9" s="18">
        <f>SUM(G10:G18)</f>
        <v>17609738.969999999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48116983.609999999</v>
      </c>
      <c r="D11" s="24">
        <v>75427792.359999999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9310762.7200000007</v>
      </c>
      <c r="G16" s="24">
        <v>13497649.99</v>
      </c>
    </row>
    <row r="17" spans="2:7" ht="24" x14ac:dyDescent="0.25">
      <c r="B17" s="9" t="s">
        <v>24</v>
      </c>
      <c r="C17" s="18">
        <f>SUM(C18:C24)</f>
        <v>30086245.18</v>
      </c>
      <c r="D17" s="18">
        <f>SUM(D18:D24)</f>
        <v>28995476.809999999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2241069.46</v>
      </c>
      <c r="G18" s="24">
        <v>4112088.98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30086245.18</v>
      </c>
      <c r="D20" s="24">
        <v>28995476.809999999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92235.66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92235.66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172260.24</v>
      </c>
      <c r="G38" s="18">
        <f>SUM(G39:G41)</f>
        <v>72989.98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172260.24</v>
      </c>
      <c r="G41" s="24">
        <v>72989.98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78203228.789999992</v>
      </c>
      <c r="D47" s="18">
        <f>SUM(D41,D38,D37,D31,D25,D17,D9)</f>
        <v>104515504.83</v>
      </c>
      <c r="E47" s="5" t="s">
        <v>83</v>
      </c>
      <c r="F47" s="18">
        <f>SUM(F42,F38,F31,F27,F26,F23,F19,F9)</f>
        <v>11724092.42</v>
      </c>
      <c r="G47" s="18">
        <f>SUM(G42,G38,G31,G27,G26,G23,G19,G9)</f>
        <v>17682728.949999999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5334900.8</v>
      </c>
      <c r="D52" s="24">
        <v>5246000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23527370.25</v>
      </c>
      <c r="D53" s="24">
        <v>18133817.780000001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1742037.95</v>
      </c>
      <c r="D54" s="24">
        <v>1649906.57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-18143722.629999999</v>
      </c>
      <c r="D55" s="24">
        <v>-17099503.989999998</v>
      </c>
      <c r="E55" s="10" t="s">
        <v>97</v>
      </c>
      <c r="F55" s="24">
        <v>45908018.369999997</v>
      </c>
      <c r="G55" s="24">
        <f>+F55</f>
        <v>45908018.369999997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-28764167.43</v>
      </c>
      <c r="D57" s="24">
        <f>+C57</f>
        <v>-28764167.43</v>
      </c>
      <c r="E57" s="5" t="s">
        <v>100</v>
      </c>
      <c r="F57" s="18">
        <f>SUM(F50:F55)</f>
        <v>45908018.369999997</v>
      </c>
      <c r="G57" s="18">
        <f>SUM(G50:G55)</f>
        <v>45908018.369999997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57632110.789999999</v>
      </c>
      <c r="G59" s="18">
        <f>SUM(G47,G57)</f>
        <v>63590747.319999993</v>
      </c>
    </row>
    <row r="60" spans="2:7" ht="24" x14ac:dyDescent="0.25">
      <c r="B60" s="3" t="s">
        <v>103</v>
      </c>
      <c r="C60" s="18">
        <f>SUM(C50:C58)</f>
        <v>-16303581.059999999</v>
      </c>
      <c r="D60" s="18">
        <f>SUM(D50:D58)</f>
        <v>-20833947.069999997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61899647.729999989</v>
      </c>
      <c r="D62" s="18">
        <f>SUM(D47,D60)</f>
        <v>83681557.760000005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9637844.25</v>
      </c>
      <c r="G63" s="18">
        <f>SUM(G64:G66)</f>
        <v>9289943.4499999993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5593900.7999999998</v>
      </c>
      <c r="G65" s="24">
        <v>5246000</v>
      </c>
    </row>
    <row r="66" spans="2:7" x14ac:dyDescent="0.25">
      <c r="B66" s="13"/>
      <c r="C66" s="21"/>
      <c r="D66" s="21"/>
      <c r="E66" s="10" t="s">
        <v>109</v>
      </c>
      <c r="F66" s="24">
        <v>4043943.45</v>
      </c>
      <c r="G66" s="24">
        <v>4043943.45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-5370307.3099999987</v>
      </c>
      <c r="G68" s="18">
        <f>SUM(G69:G73)</f>
        <v>10800866.989999998</v>
      </c>
    </row>
    <row r="69" spans="2:7" x14ac:dyDescent="0.25">
      <c r="B69" s="13"/>
      <c r="C69" s="21"/>
      <c r="D69" s="21"/>
      <c r="E69" s="10" t="s">
        <v>111</v>
      </c>
      <c r="F69" s="24">
        <v>32735075.280000001</v>
      </c>
      <c r="G69" s="24">
        <v>15540612.68</v>
      </c>
    </row>
    <row r="70" spans="2:7" x14ac:dyDescent="0.25">
      <c r="B70" s="13"/>
      <c r="C70" s="21"/>
      <c r="D70" s="21"/>
      <c r="E70" s="10" t="s">
        <v>112</v>
      </c>
      <c r="F70" s="24">
        <v>-37438994.109999999</v>
      </c>
      <c r="G70" s="24">
        <v>-4739745.6900000004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-666388.47999999998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4267536.9400000013</v>
      </c>
      <c r="G79" s="18">
        <f>SUM(G63,G68,G75)</f>
        <v>20090810.439999998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61899647.730000004</v>
      </c>
      <c r="G81" s="18">
        <f>SUM(G59,G79)</f>
        <v>83681557.75999999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127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7" t="s">
        <v>129</v>
      </c>
      <c r="C88" s="26"/>
      <c r="D88" s="26"/>
      <c r="E88" s="26" t="s">
        <v>124</v>
      </c>
    </row>
    <row r="89" spans="2:7" s="27" customFormat="1" x14ac:dyDescent="0.25">
      <c r="B89" s="27" t="s">
        <v>130</v>
      </c>
      <c r="C89" s="26"/>
      <c r="D89" s="26"/>
      <c r="E89" s="26" t="s">
        <v>131</v>
      </c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 t="s">
        <v>125</v>
      </c>
      <c r="D92" s="26"/>
      <c r="E92" s="26"/>
    </row>
    <row r="93" spans="2:7" s="27" customFormat="1" x14ac:dyDescent="0.25">
      <c r="B93" s="26"/>
      <c r="C93" s="26" t="s">
        <v>126</v>
      </c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43307086614173229" right="0.43307086614173229" top="0.55118110236220474" bottom="0.55118110236220474" header="0.31496062992125984" footer="0.31496062992125984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2025-01-29T16:53:12Z</cp:lastPrinted>
  <dcterms:created xsi:type="dcterms:W3CDTF">2020-01-08T19:54:23Z</dcterms:created>
  <dcterms:modified xsi:type="dcterms:W3CDTF">2025-01-29T16:53:25Z</dcterms:modified>
</cp:coreProperties>
</file>